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INFORMES ASEG 2022\1ER TRIMESTRE 2022\"/>
    </mc:Choice>
  </mc:AlternateContent>
  <xr:revisionPtr revIDLastSave="0" documentId="8_{46C20913-A0A9-4BE6-BBE3-58A9AF082929}" xr6:coauthVersionLast="36" xr6:coauthVersionMax="36" xr10:uidLastSave="{00000000-0000-0000-0000-000000000000}"/>
  <bookViews>
    <workbookView xWindow="0" yWindow="0" windowWidth="23040" windowHeight="9525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2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<sst xmlns="http://schemas.openxmlformats.org/spreadsheetml/2006/main" count="938" uniqueCount="664">
  <si>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</si>
  <si>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</si>
  <si>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</si>
  <si>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</si>
  <si>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</si>
  <si>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</si>
  <si>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</si>
  <si>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</si>
  <si>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</si>
  <si>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</si>
  <si>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</si>
  <si>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</si>
  <si>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</si>
  <si>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</si>
  <si>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</si>
  <si>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</si>
  <si>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</si>
  <si>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</si>
  <si>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</si>
  <si>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</si>
  <si>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</si>
  <si>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</si>
  <si>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</si>
  <si>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</si>
  <si>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</si>
  <si>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</si>
  <si>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</si>
  <si>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</si>
  <si>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</si>
  <si>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</si>
  <si>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</si>
  <si>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</si>
  <si>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</si>
  <si>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</si>
  <si>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</si>
  <si>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</si>
  <si>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</si>
  <si>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</si>
  <si>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</si>
  <si>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</si>
  <si>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</si>
  <si>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</si>
  <si>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</si>
  <si>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</si>
  <si>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</si>
  <si>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</si>
  <si>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</si>
  <si>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</si>
  <si>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</si>
  <si>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</si>
  <si>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</si>
  <si>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</si>
  <si>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</si>
  <si>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</si>
  <si>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</si>
  <si>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</si>
  <si>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</si>
  <si>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</si>
  <si>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</si>
  <si>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</si>
  <si>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</si>
  <si>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</si>
  <si>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</si>
  <si>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</si>
  <si>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</si>
  <si>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</si>
  <si>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</si>
  <si>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</si>
  <si>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</si>
  <si>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</si>
  <si>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</si>
  <si>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</si>
  <si>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</si>
  <si>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</si>
  <si>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</si>
  <si>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</si>
  <si>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</si>
  <si>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</si>
  <si>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</si>
  <si>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</si>
  <si>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</si>
  <si>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</si>
  <si>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</si>
  <si>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</si>
  <si>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</si>
  <si>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</si>
  <si>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</si>
  <si>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</si>
  <si>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</si>
  <si>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</si>
  <si>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</si>
  <si>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</si>
  <si>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</si>
  <si>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</si>
  <si>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</si>
  <si>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</si>
  <si>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</si>
  <si>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</si>
  <si>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</si>
  <si>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</si>
  <si>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</si>
  <si>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</si>
  <si>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</si>
  <si>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</si>
  <si>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</si>
  <si>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</si>
  <si>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</si>
  <si>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</si>
  <si>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</si>
  <si>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</si>
  <si>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</si>
  <si>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</si>
  <si>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</si>
  <si>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</si>
  <si>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</si>
  <si>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</si>
  <si>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</si>
  <si>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</si>
  <si>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</si>
  <si>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</si>
  <si>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</si>
  <si>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</si>
  <si>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</si>
  <si>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</si>
  <si>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</si>
  <si>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</si>
  <si>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</si>
  <si>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</si>
  <si>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</si>
  <si>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</si>
  <si>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</si>
  <si>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</si>
  <si>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</si>
  <si>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</si>
  <si>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</si>
  <si>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</si>
  <si>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</si>
  <si>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</si>
  <si>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</si>
  <si>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</si>
  <si>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</si>
  <si>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</si>
  <si>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</si>
  <si>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</si>
  <si>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</si>
  <si>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</si>
  <si>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</si>
  <si>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</si>
  <si>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</si>
  <si>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</si>
  <si>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</si>
  <si>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</si>
  <si>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</si>
  <si>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</si>
  <si>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</si>
  <si>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</si>
  <si>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</si>
  <si>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</si>
  <si>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</si>
  <si>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</si>
  <si>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</si>
  <si>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</si>
  <si>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</si>
  <si>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</si>
  <si>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</si>
  <si>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</si>
  <si>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</si>
  <si>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</si>
  <si>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</si>
  <si>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</si>
  <si>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</si>
  <si>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</si>
  <si>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</si>
  <si>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</si>
  <si>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</si>
  <si>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</si>
  <si>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</si>
  <si>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</si>
  <si>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</si>
  <si>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</si>
  <si>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</si>
  <si>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</si>
  <si>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</si>
  <si>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</si>
  <si>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</si>
  <si>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</si>
  <si>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</si>
  <si>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</si>
  <si>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</si>
  <si>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</si>
  <si>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</si>
  <si>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</si>
  <si>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</si>
  <si>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</si>
  <si>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</si>
  <si>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</si>
  <si>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</si>
  <si>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</si>
  <si>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</si>
  <si>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</si>
  <si>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</si>
  <si>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</si>
  <si>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</si>
  <si>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</si>
  <si>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</si>
  <si>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</si>
  <si>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</si>
  <si>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</si>
  <si>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</si>
  <si>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</si>
  <si>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</si>
  <si>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</si>
  <si>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</si>
  <si>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</si>
  <si>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</si>
  <si>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</si>
  <si>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</si>
  <si>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</si>
  <si>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</si>
  <si>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</si>
  <si>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</si>
  <si>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</si>
  <si>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</si>
  <si>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</si>
  <si>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</si>
  <si>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</si>
  <si>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</si>
  <si>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</si>
  <si>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</si>
  <si>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</si>
  <si>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</si>
  <si>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</si>
  <si>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</si>
  <si>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</si>
  <si>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</si>
  <si>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</si>
  <si>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</si>
  <si>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</si>
  <si>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</si>
  <si>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</si>
  <si>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</si>
  <si>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</si>
  <si>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</si>
  <si>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</si>
  <si>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</si>
  <si>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</si>
  <si>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</si>
  <si>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</si>
  <si>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</si>
  <si>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</si>
  <si>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</si>
  <si>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</si>
  <si>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</si>
  <si>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</si>
  <si>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</si>
  <si>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</si>
  <si>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</si>
  <si>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</si>
  <si>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</si>
  <si>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</si>
  <si>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</si>
  <si>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</si>
  <si>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</si>
  <si>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</si>
  <si>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</si>
  <si>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</si>
  <si>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</si>
  <si>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</si>
  <si>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</si>
  <si>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</si>
  <si>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</si>
  <si>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</si>
  <si>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</si>
  <si>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</si>
  <si>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</si>
  <si>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</si>
  <si>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</si>
  <si>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</si>
  <si>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</si>
  <si>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</si>
  <si>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</si>
  <si>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</si>
  <si>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</si>
  <si>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</si>
  <si>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</si>
  <si>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</si>
  <si>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</si>
  <si>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</si>
  <si>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</si>
  <si>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</si>
  <si>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</si>
  <si>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</si>
  <si>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</si>
  <si>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</si>
  <si>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</si>
  <si>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</si>
  <si>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</si>
  <si>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</si>
  <si>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</si>
  <si>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</si>
  <si>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</si>
  <si>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</si>
  <si>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</si>
  <si>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</si>
  <si>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</si>
  <si>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</si>
  <si>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</si>
  <si>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</si>
  <si>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</si>
  <si>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</si>
  <si>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</si>
  <si>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</si>
  <si>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</si>
  <si>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</si>
  <si>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</si>
  <si>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</si>
  <si>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</si>
  <si>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</si>
  <si>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</si>
  <si>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</si>
  <si>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</si>
  <si>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</si>
  <si>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</si>
  <si>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</si>
  <si>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</si>
  <si>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</si>
  <si>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</si>
  <si>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</si>
  <si>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</si>
  <si>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</si>
  <si>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</si>
  <si>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</si>
  <si>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</si>
  <si>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</si>
  <si>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</si>
  <si>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</si>
  <si>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</si>
  <si>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</si>
  <si>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</si>
  <si>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</si>
  <si>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</si>
  <si>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</si>
  <si>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</si>
  <si>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</si>
  <si>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</si>
  <si>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</si>
  <si>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</si>
  <si>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</si>
  <si>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</si>
  <si>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</si>
  <si>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</si>
  <si>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</si>
  <si>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</si>
  <si>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</si>
  <si>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</si>
  <si>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</si>
  <si>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</si>
  <si>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</si>
  <si>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</si>
  <si>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</si>
  <si>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</si>
  <si>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</si>
  <si>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</si>
  <si>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</si>
  <si>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</si>
  <si>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</si>
  <si>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</si>
  <si>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</si>
  <si>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</si>
  <si>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</si>
  <si>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</si>
  <si>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</si>
  <si>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</si>
  <si>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</si>
  <si>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</si>
  <si>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</si>
  <si>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</si>
  <si>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</si>
  <si>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</si>
  <si>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</si>
  <si>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</si>
  <si>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</si>
  <si>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</si>
  <si>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</si>
  <si>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</si>
  <si>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</si>
  <si>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</si>
  <si>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</si>
  <si>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</si>
  <si>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</si>
  <si>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</si>
  <si>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</si>
  <si>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</si>
  <si>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</si>
  <si>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</si>
  <si>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</si>
  <si>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</si>
  <si>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</si>
  <si>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</si>
  <si>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</si>
  <si>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</si>
  <si>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</si>
  <si>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</si>
  <si>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</si>
  <si>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</si>
  <si>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</si>
  <si>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</si>
  <si>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</si>
  <si>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</si>
  <si>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</si>
  <si>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</si>
  <si>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</si>
  <si>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</si>
  <si>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</si>
  <si>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</si>
  <si>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</si>
  <si>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</si>
  <si>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</si>
  <si>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</si>
  <si>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</si>
  <si>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</si>
  <si>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</si>
  <si>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</si>
  <si>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</si>
  <si>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</si>
  <si>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</si>
  <si>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</si>
  <si>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</si>
  <si>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</si>
  <si>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</si>
  <si>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</si>
  <si>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</si>
  <si>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</si>
  <si>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</si>
  <si>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</si>
  <si>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</si>
  <si>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</si>
  <si>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</si>
  <si>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</si>
  <si>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</si>
  <si>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</si>
  <si>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</si>
  <si>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</si>
  <si>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</si>
  <si>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</si>
  <si>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</si>
  <si>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</si>
  <si>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</si>
  <si>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</si>
  <si>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</si>
  <si>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</si>
  <si>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</si>
  <si>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</si>
  <si>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</si>
  <si>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</si>
  <si>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</si>
  <si>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</si>
  <si>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</si>
  <si>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</si>
  <si>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</si>
  <si>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</si>
  <si>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</si>
  <si>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</si>
  <si>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</si>
  <si>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</si>
  <si>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</si>
  <si>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</si>
  <si>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</si>
  <si>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</si>
  <si>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</si>
  <si>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</si>
  <si>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</si>
  <si>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</si>
  <si>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</si>
  <si>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</si>
  <si>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</si>
  <si>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</si>
  <si>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</si>
  <si>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</si>
  <si>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</si>
  <si>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</si>
  <si>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</si>
  <si>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</si>
  <si>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</si>
  <si>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</si>
  <si>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</si>
  <si>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</si>
  <si>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</si>
  <si>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</si>
  <si>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</si>
  <si>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</si>
  <si>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</si>
  <si>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</si>
  <si>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</si>
  <si>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</si>
  <si>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</si>
  <si>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</si>
  <si>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</si>
  <si>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</si>
  <si>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</si>
  <si>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</si>
  <si>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</si>
  <si>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</si>
  <si>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</si>
  <si>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</si>
  <si>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</si>
  <si>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</si>
  <si>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</si>
  <si>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</si>
  <si>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</si>
  <si>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</si>
  <si>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</si>
  <si>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</si>
  <si>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</si>
  <si>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</si>
  <si>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</si>
  <si>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</si>
  <si>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</si>
  <si>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</si>
  <si>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</si>
  <si>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</si>
  <si>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</si>
  <si>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</si>
  <si>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</si>
  <si>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</si>
  <si>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</si>
  <si>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</si>
  <si>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</si>
  <si>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</si>
  <si>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</si>
  <si>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</si>
  <si>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</si>
  <si>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</si>
  <si>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</si>
  <si>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</si>
  <si>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</si>
  <si>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</si>
  <si>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</si>
  <si>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</si>
  <si>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</si>
  <si>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</si>
  <si>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</si>
  <si>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</si>
  <si>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</si>
  <si>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</si>
  <si>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</si>
  <si>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</si>
  <si>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</si>
  <si>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</si>
  <si>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</si>
  <si>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</si>
  <si>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</si>
  <si>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</si>
  <si>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</si>
  <si>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</si>
  <si>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</si>
  <si>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</si>
  <si>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</si>
  <si>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</si>
  <si>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</si>
  <si>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</si>
  <si>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</si>
  <si>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</si>
  <si>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</si>
  <si>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</si>
  <si>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</si>
  <si>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</si>
  <si>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</si>
  <si>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</si>
  <si>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</si>
  <si>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</si>
  <si>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</si>
  <si>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</si>
  <si>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</si>
  <si>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</si>
  <si>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</si>
  <si>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</si>
  <si>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</si>
  <si>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</si>
  <si>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</si>
  <si>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</si>
  <si>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</si>
  <si>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</si>
  <si>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</si>
  <si>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</si>
  <si>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</si>
  <si>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</si>
  <si>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</si>
  <si>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</si>
  <si>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</si>
  <si>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</si>
  <si>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</si>
  <si>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</si>
  <si>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</si>
  <si>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</si>
  <si>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</si>
  <si>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</si>
  <si>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</si>
  <si>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</si>
  <si>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</si>
  <si>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</si>
  <si>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</si>
  <si>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</si>
  <si>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</si>
  <si>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</si>
  <si>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</si>
  <si>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</si>
  <si>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</si>
  <si>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</si>
  <si>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</si>
  <si>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</si>
  <si>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</si>
  <si>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</si>
  <si>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</si>
  <si>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</si>
  <si>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</si>
  <si>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</si>
  <si>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</si>
  <si>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</si>
  <si>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</si>
  <si>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</si>
  <si>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</si>
  <si>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</si>
  <si>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</si>
  <si>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</si>
  <si>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</si>
  <si>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</si>
  <si>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</si>
  <si>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</si>
  <si>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</si>
  <si>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</si>
  <si>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</si>
  <si>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</si>
  <si>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</si>
  <si>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</si>
  <si>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</si>
  <si>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</si>
  <si>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</si>
  <si>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</si>
  <si>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</si>
  <si>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</si>
  <si>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</si>
  <si>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</si>
  <si>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</si>
  <si>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</si>
  <si>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</si>
  <si>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</si>
  <si>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</si>
  <si>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</si>
  <si>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</si>
  <si>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</si>
  <si>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</si>
  <si>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</si>
  <si>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</si>
  <si>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</si>
  <si>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</si>
  <si>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</si>
  <si>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</si>
  <si>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</si>
  <si>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</si>
  <si>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</si>
  <si>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</si>
  <si>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para el Desarrollo Integral de la Familia del Municipio de Salamanca, Guanajuato.</t>
  </si>
  <si>
    <t>Correspondiente del 1 de Enero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</si>
</sst>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11465173.279999999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11465173.279999999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abSelected="1" topLeftCell="A12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9464640.9800000004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21792.53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14523.53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7269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9442848.4500000011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313738.43</v>
      </c>
      <c r="D15" s="24">
        <v>312045.62</v>
      </c>
      <c r="E15" s="24">
        <v>317647.67</v>
      </c>
      <c r="F15" s="24">
        <v>317113.62</v>
      </c>
      <c r="G15" s="24">
        <v>315264.34000000003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150816.17000000001</v>
      </c>
      <c r="D20" s="24">
        <v>150816.17000000001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25626.82</v>
      </c>
      <c r="D21" s="24">
        <v>25626.82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29518.05</v>
      </c>
      <c r="D23" s="24">
        <v>29518.05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1788.95</v>
      </c>
      <c r="D24" s="24">
        <v>1788.95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21153.759999999998</v>
      </c>
      <c r="D25" s="24">
        <v>21153.759999999998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8001468.25</v>
      </c>
      <c r="D62" s="24">
        <f t="shared" ref="D62:E62" si="0">SUM(D63:D70)</f>
        <v>0</v>
      </c>
      <c r="E62" s="24">
        <f t="shared" si="0"/>
        <v>-5133984.6300000008</v>
      </c>
    </row>
    <row r="63" spans="1:9" x14ac:dyDescent="0.2">
      <c r="A63" s="22">
        <v>1241</v>
      </c>
      <c r="B63" s="20" t="s">
        <v>239</v>
      </c>
      <c r="C63" s="24">
        <v>3790445.84</v>
      </c>
      <c r="D63" s="24">
        <v>0</v>
      </c>
      <c r="E63" s="24">
        <v>-2678815.96</v>
      </c>
    </row>
    <row r="64" spans="1:9" x14ac:dyDescent="0.2">
      <c r="A64" s="22">
        <v>1242</v>
      </c>
      <c r="B64" s="20" t="s">
        <v>240</v>
      </c>
      <c r="C64" s="24">
        <v>599042.29</v>
      </c>
      <c r="D64" s="24">
        <v>0</v>
      </c>
      <c r="E64" s="24">
        <v>-296958.43</v>
      </c>
    </row>
    <row r="65" spans="1:9" x14ac:dyDescent="0.2">
      <c r="A65" s="22">
        <v>1243</v>
      </c>
      <c r="B65" s="20" t="s">
        <v>241</v>
      </c>
      <c r="C65" s="24">
        <v>128446.61</v>
      </c>
      <c r="D65" s="24">
        <v>0</v>
      </c>
      <c r="E65" s="24">
        <v>-59881.9</v>
      </c>
    </row>
    <row r="66" spans="1:9" x14ac:dyDescent="0.2">
      <c r="A66" s="22">
        <v>1244</v>
      </c>
      <c r="B66" s="20" t="s">
        <v>242</v>
      </c>
      <c r="C66" s="24">
        <v>3200299.74</v>
      </c>
      <c r="D66" s="24">
        <v>0</v>
      </c>
      <c r="E66" s="24">
        <v>-1956672.02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256088.77</v>
      </c>
      <c r="D68" s="24">
        <v>0</v>
      </c>
      <c r="E68" s="24">
        <v>-141656.32000000001</v>
      </c>
    </row>
    <row r="69" spans="1:9" x14ac:dyDescent="0.2">
      <c r="A69" s="22">
        <v>1247</v>
      </c>
      <c r="B69" s="20" t="s">
        <v>245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166706.79999999999</v>
      </c>
      <c r="D74" s="24">
        <f>SUM(D75:D79)</f>
        <v>0</v>
      </c>
      <c r="E74" s="24">
        <f>SUM(E75:E79)</f>
        <v>81370.89</v>
      </c>
    </row>
    <row r="75" spans="1:9" x14ac:dyDescent="0.2">
      <c r="A75" s="22">
        <v>1251</v>
      </c>
      <c r="B75" s="20" t="s">
        <v>249</v>
      </c>
      <c r="C75" s="24">
        <v>25494.799999999999</v>
      </c>
      <c r="D75" s="24">
        <v>0</v>
      </c>
      <c r="E75" s="24">
        <v>7573.02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141212</v>
      </c>
      <c r="D78" s="24">
        <v>0</v>
      </c>
      <c r="E78" s="24">
        <v>73797.87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302319.90000000002</v>
      </c>
      <c r="D110" s="24">
        <f>SUM(D111:D119)</f>
        <v>302319.90000000002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6915.29</v>
      </c>
      <c r="D111" s="24">
        <f>C111</f>
        <v>6915.29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36098.21</v>
      </c>
      <c r="D112" s="24">
        <f t="shared" ref="D112:D119" si="1">C112</f>
        <v>36098.21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256496.66</v>
      </c>
      <c r="D117" s="24">
        <f t="shared" si="1"/>
        <v>256496.66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2809.74</v>
      </c>
      <c r="D119" s="24">
        <f t="shared" si="1"/>
        <v>2809.74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860699.77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56.63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56.63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860643.14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860643.14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10289963.93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10289963.93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10289963.93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314509.58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314509.58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314509.58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9442848.4500000011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9156244.5300000012</v>
      </c>
      <c r="D99" s="57">
        <f>C99/$C$98</f>
        <v>0.96964857357209833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8149503.3100000005</v>
      </c>
      <c r="D100" s="57">
        <f t="shared" ref="D100:D163" si="0">C100/$C$98</f>
        <v>0.86303442792201113</v>
      </c>
      <c r="E100" s="56"/>
    </row>
    <row r="101" spans="1:5" x14ac:dyDescent="0.2">
      <c r="A101" s="54">
        <v>5111</v>
      </c>
      <c r="B101" s="51" t="s">
        <v>363</v>
      </c>
      <c r="C101" s="55">
        <v>5534701.5499999998</v>
      </c>
      <c r="D101" s="57">
        <f t="shared" si="0"/>
        <v>0.58612627104059889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358371.69</v>
      </c>
      <c r="D103" s="57">
        <f t="shared" si="0"/>
        <v>3.7951651124931478E-2</v>
      </c>
      <c r="E103" s="56"/>
    </row>
    <row r="104" spans="1:5" x14ac:dyDescent="0.2">
      <c r="A104" s="54">
        <v>5114</v>
      </c>
      <c r="B104" s="51" t="s">
        <v>366</v>
      </c>
      <c r="C104" s="55">
        <v>990095.61</v>
      </c>
      <c r="D104" s="57">
        <f t="shared" si="0"/>
        <v>0.10485137141007488</v>
      </c>
      <c r="E104" s="56"/>
    </row>
    <row r="105" spans="1:5" x14ac:dyDescent="0.2">
      <c r="A105" s="54">
        <v>5115</v>
      </c>
      <c r="B105" s="51" t="s">
        <v>367</v>
      </c>
      <c r="C105" s="55">
        <v>990387.37</v>
      </c>
      <c r="D105" s="57">
        <f t="shared" si="0"/>
        <v>0.10488226886665748</v>
      </c>
      <c r="E105" s="56"/>
    </row>
    <row r="106" spans="1:5" x14ac:dyDescent="0.2">
      <c r="A106" s="54">
        <v>5116</v>
      </c>
      <c r="B106" s="51" t="s">
        <v>368</v>
      </c>
      <c r="C106" s="55">
        <v>275947.09000000003</v>
      </c>
      <c r="D106" s="57">
        <f t="shared" si="0"/>
        <v>2.9222865479748325E-2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427688.39</v>
      </c>
      <c r="D107" s="57">
        <f t="shared" si="0"/>
        <v>4.5292306899196284E-2</v>
      </c>
      <c r="E107" s="56"/>
    </row>
    <row r="108" spans="1:5" x14ac:dyDescent="0.2">
      <c r="A108" s="54">
        <v>5121</v>
      </c>
      <c r="B108" s="51" t="s">
        <v>370</v>
      </c>
      <c r="C108" s="55">
        <v>124513.64</v>
      </c>
      <c r="D108" s="57">
        <f t="shared" si="0"/>
        <v>1.3186025451885759E-2</v>
      </c>
      <c r="E108" s="56"/>
    </row>
    <row r="109" spans="1:5" x14ac:dyDescent="0.2">
      <c r="A109" s="54">
        <v>5122</v>
      </c>
      <c r="B109" s="51" t="s">
        <v>371</v>
      </c>
      <c r="C109" s="55">
        <v>62666.69</v>
      </c>
      <c r="D109" s="57">
        <f t="shared" si="0"/>
        <v>6.6364180609083051E-3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28723.1</v>
      </c>
      <c r="D111" s="57">
        <f t="shared" si="0"/>
        <v>3.0417834355903482E-3</v>
      </c>
      <c r="E111" s="56"/>
    </row>
    <row r="112" spans="1:5" x14ac:dyDescent="0.2">
      <c r="A112" s="54">
        <v>5125</v>
      </c>
      <c r="B112" s="51" t="s">
        <v>374</v>
      </c>
      <c r="C112" s="55">
        <v>16654.66</v>
      </c>
      <c r="D112" s="57">
        <f t="shared" si="0"/>
        <v>1.7637326372637058E-3</v>
      </c>
      <c r="E112" s="56"/>
    </row>
    <row r="113" spans="1:5" x14ac:dyDescent="0.2">
      <c r="A113" s="54">
        <v>5126</v>
      </c>
      <c r="B113" s="51" t="s">
        <v>375</v>
      </c>
      <c r="C113" s="55">
        <v>158244.16</v>
      </c>
      <c r="D113" s="57">
        <f t="shared" si="0"/>
        <v>1.6758095911197219E-2</v>
      </c>
      <c r="E113" s="56"/>
    </row>
    <row r="114" spans="1:5" x14ac:dyDescent="0.2">
      <c r="A114" s="54">
        <v>5127</v>
      </c>
      <c r="B114" s="51" t="s">
        <v>376</v>
      </c>
      <c r="C114" s="55">
        <v>8230.33</v>
      </c>
      <c r="D114" s="57">
        <f t="shared" si="0"/>
        <v>8.7159399450067413E-4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28655.81</v>
      </c>
      <c r="D116" s="57">
        <f t="shared" si="0"/>
        <v>3.0346574078502762E-3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579052.82999999996</v>
      </c>
      <c r="D117" s="57">
        <f t="shared" si="0"/>
        <v>6.1321838750890881E-2</v>
      </c>
      <c r="E117" s="56"/>
    </row>
    <row r="118" spans="1:5" x14ac:dyDescent="0.2">
      <c r="A118" s="54">
        <v>5131</v>
      </c>
      <c r="B118" s="51" t="s">
        <v>380</v>
      </c>
      <c r="C118" s="55">
        <v>112261.68</v>
      </c>
      <c r="D118" s="57">
        <f t="shared" si="0"/>
        <v>1.1888539839903921E-2</v>
      </c>
      <c r="E118" s="56"/>
    </row>
    <row r="119" spans="1:5" x14ac:dyDescent="0.2">
      <c r="A119" s="54">
        <v>5132</v>
      </c>
      <c r="B119" s="51" t="s">
        <v>381</v>
      </c>
      <c r="C119" s="55">
        <v>4680.87</v>
      </c>
      <c r="D119" s="57">
        <f t="shared" si="0"/>
        <v>4.95705297483621E-4</v>
      </c>
      <c r="E119" s="56"/>
    </row>
    <row r="120" spans="1:5" x14ac:dyDescent="0.2">
      <c r="A120" s="54">
        <v>5133</v>
      </c>
      <c r="B120" s="51" t="s">
        <v>382</v>
      </c>
      <c r="C120" s="55">
        <v>22107.98</v>
      </c>
      <c r="D120" s="57">
        <f t="shared" si="0"/>
        <v>2.3412405819136064E-3</v>
      </c>
      <c r="E120" s="56"/>
    </row>
    <row r="121" spans="1:5" x14ac:dyDescent="0.2">
      <c r="A121" s="54">
        <v>5134</v>
      </c>
      <c r="B121" s="51" t="s">
        <v>383</v>
      </c>
      <c r="C121" s="55">
        <v>11373.02</v>
      </c>
      <c r="D121" s="57">
        <f t="shared" si="0"/>
        <v>1.2044056473235042E-3</v>
      </c>
      <c r="E121" s="56"/>
    </row>
    <row r="122" spans="1:5" x14ac:dyDescent="0.2">
      <c r="A122" s="54">
        <v>5135</v>
      </c>
      <c r="B122" s="51" t="s">
        <v>384</v>
      </c>
      <c r="C122" s="55">
        <v>75109.09</v>
      </c>
      <c r="D122" s="57">
        <f t="shared" si="0"/>
        <v>7.9540713162668617E-3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1776</v>
      </c>
      <c r="D124" s="57">
        <f t="shared" si="0"/>
        <v>1.8807884182447086E-4</v>
      </c>
      <c r="E124" s="56"/>
    </row>
    <row r="125" spans="1:5" x14ac:dyDescent="0.2">
      <c r="A125" s="54">
        <v>5138</v>
      </c>
      <c r="B125" s="51" t="s">
        <v>387</v>
      </c>
      <c r="C125" s="55">
        <v>116529.18</v>
      </c>
      <c r="D125" s="57">
        <f t="shared" si="0"/>
        <v>1.2340469151551403E-2</v>
      </c>
      <c r="E125" s="56"/>
    </row>
    <row r="126" spans="1:5" x14ac:dyDescent="0.2">
      <c r="A126" s="54">
        <v>5139</v>
      </c>
      <c r="B126" s="51" t="s">
        <v>388</v>
      </c>
      <c r="C126" s="55">
        <v>235215.01</v>
      </c>
      <c r="D126" s="57">
        <f t="shared" si="0"/>
        <v>2.4909328074623496E-2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286603.92</v>
      </c>
      <c r="D127" s="57">
        <f t="shared" si="0"/>
        <v>3.0351426427901632E-2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286603.92</v>
      </c>
      <c r="D137" s="57">
        <f t="shared" si="0"/>
        <v>3.0351426427901632E-2</v>
      </c>
      <c r="E137" s="56"/>
    </row>
    <row r="138" spans="1:5" x14ac:dyDescent="0.2">
      <c r="A138" s="54">
        <v>5241</v>
      </c>
      <c r="B138" s="51" t="s">
        <v>398</v>
      </c>
      <c r="C138" s="55">
        <v>286603.92</v>
      </c>
      <c r="D138" s="57">
        <f t="shared" si="0"/>
        <v>3.0351426427901632E-2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2022324.83</v>
      </c>
    </row>
    <row r="15" spans="1:5" x14ac:dyDescent="0.2">
      <c r="A15" s="33">
        <v>3220</v>
      </c>
      <c r="B15" s="29" t="s">
        <v>473</v>
      </c>
      <c r="C15" s="34">
        <v>5238867.71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3"/>
  <sheetViews>
    <sheetView topLeftCell="A35" workbookViewId="0">
      <selection activeCell="D48" sqref="D4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13380.5</v>
      </c>
      <c r="D8" s="34">
        <v>0</v>
      </c>
    </row>
    <row r="9" spans="1:5" x14ac:dyDescent="0.2">
      <c r="A9" s="33">
        <v>1112</v>
      </c>
      <c r="B9" s="29" t="s">
        <v>487</v>
      </c>
      <c r="C9" s="34">
        <v>3876551.13</v>
      </c>
      <c r="D9" s="34">
        <v>3002492.1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3889931.63</v>
      </c>
      <c r="D15" s="143">
        <f>SUM(D8:D14)</f>
        <v>3002492.1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21792.53</v>
      </c>
      <c r="D28" s="143">
        <f>SUM(D29:D36)</f>
        <v>21792.53</v>
      </c>
      <c r="E28" s="138"/>
    </row>
    <row r="29" spans="1:5" x14ac:dyDescent="0.2">
      <c r="A29" s="33">
        <v>1241</v>
      </c>
      <c r="B29" s="29" t="s">
        <v>239</v>
      </c>
      <c r="C29" s="34">
        <v>14523.53</v>
      </c>
      <c r="D29" s="140">
        <v>14523.53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7269</v>
      </c>
      <c r="D34" s="140">
        <v>7269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21792.53</v>
      </c>
      <c r="D43" s="143">
        <f>D20+D28+D37</f>
        <v>21792.53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2022324.83</v>
      </c>
      <c r="D47" s="143">
        <v>1088534.05</v>
      </c>
    </row>
    <row r="48" spans="1:5" x14ac:dyDescent="0.2">
      <c r="A48" s="139"/>
      <c r="B48" s="144" t="s">
        <v>629</v>
      </c>
      <c r="C48" s="143">
        <f>C49+C61+C93+C96</f>
        <v>0</v>
      </c>
      <c r="D48" s="143">
        <f>D49+D61+D93+D96</f>
        <v>1588312.9300000002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825388.74000000011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825388.74000000011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809147.06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16241.68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0</v>
      </c>
      <c r="D96" s="143">
        <f>SUM(D97:D101)</f>
        <v>762924.19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762924.19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0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2022324.83</v>
      </c>
      <c r="D113" s="143">
        <f>D47+D48-D102</f>
        <v>2676846.9800000004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2022-04-25T17:26:15Z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